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5725" calcMode="manual" fullCalcOnLoad="1"/>
</workbook>
</file>

<file path=xl/calcChain.xml><?xml version="1.0" encoding="utf-8"?>
<calcChain xmlns="http://schemas.openxmlformats.org/spreadsheetml/2006/main">
  <c r="E4" i="7"/>
  <c r="F4"/>
  <c r="C21" i="3"/>
  <c r="C6"/>
  <c r="D21"/>
  <c r="D6"/>
  <c r="E21"/>
  <c r="E6"/>
  <c r="F21"/>
  <c r="F6"/>
  <c r="G21"/>
  <c r="G6"/>
  <c r="H21"/>
  <c r="H6"/>
  <c r="I21"/>
  <c r="I6"/>
  <c r="J21"/>
  <c r="J6"/>
  <c r="K21"/>
  <c r="K6"/>
  <c r="L21"/>
  <c r="L6"/>
  <c r="C28"/>
  <c r="D28"/>
  <c r="E28"/>
  <c r="F28"/>
  <c r="G28"/>
  <c r="H28"/>
  <c r="I28"/>
  <c r="J28"/>
  <c r="K28"/>
  <c r="L28"/>
  <c r="C40"/>
  <c r="C39"/>
  <c r="D40"/>
  <c r="D39"/>
  <c r="E40"/>
  <c r="E39"/>
  <c r="F40"/>
  <c r="F39"/>
  <c r="G40"/>
  <c r="G39"/>
  <c r="H40"/>
  <c r="H39"/>
  <c r="I40"/>
  <c r="I39"/>
  <c r="J40"/>
  <c r="J39"/>
  <c r="K40"/>
  <c r="K39"/>
  <c r="L40"/>
  <c r="L39"/>
  <c r="C50"/>
  <c r="D50"/>
  <c r="E50"/>
  <c r="F50"/>
  <c r="G50"/>
  <c r="H50"/>
  <c r="I50"/>
  <c r="J50"/>
  <c r="K50"/>
  <c r="L50"/>
  <c r="K56"/>
  <c r="I56"/>
  <c r="G56"/>
  <c r="E56"/>
  <c r="C56"/>
  <c r="L56"/>
  <c r="J56"/>
  <c r="H56"/>
  <c r="F56"/>
  <c r="D56"/>
</calcChain>
</file>

<file path=xl/sharedStrings.xml><?xml version="1.0" encoding="utf-8"?>
<sst xmlns="http://schemas.openxmlformats.org/spreadsheetml/2006/main" count="155" uniqueCount="130">
  <si>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</si>
  <si>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</si>
  <si>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</si>
  <si>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</si>
  <si>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</si>
  <si>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</si>
  <si>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</si>
  <si>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</si>
  <si>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</si>
  <si>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</si>
  <si>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</si>
  <si>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</si>
  <si>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</si>
  <si>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</si>
  <si>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</si>
  <si>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</si>
  <si>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</si>
  <si>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</si>
  <si>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</si>
  <si>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</si>
  <si>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</si>
  <si>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</si>
  <si>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</si>
  <si>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</si>
  <si>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</si>
  <si>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</si>
  <si>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</si>
  <si>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</si>
  <si>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</si>
  <si>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</si>
  <si>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</si>
  <si>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</si>
  <si>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</si>
  <si>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</si>
  <si>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</si>
  <si>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</si>
  <si>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</si>
  <si>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</si>
  <si>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</si>
  <si>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</si>
  <si>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</si>
  <si>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</si>
  <si>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</si>
  <si>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</si>
  <si>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</si>
  <si>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</si>
  <si>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</si>
  <si>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</si>
  <si>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</si>
  <si>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</si>
  <si>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</si>
  <si>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</si>
  <si>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</si>
  <si>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</si>
  <si>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</si>
  <si>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</si>
  <si>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</si>
  <si>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</si>
  <si>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</si>
  <si>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</si>
  <si>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</si>
  <si>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</si>
  <si>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</si>
  <si>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</si>
  <si>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</si>
  <si>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</si>
  <si>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</si>
  <si>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</si>
  <si>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</si>
  <si>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</si>
  <si>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</si>
  <si>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</si>
  <si>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</si>
  <si>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</si>
  <si>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</si>
  <si>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</si>
  <si>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</si>
  <si>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</si>
  <si>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</si>
  <si>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</si>
  <si>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</si>
  <si>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</si>
  <si>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</si>
  <si>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</si>
  <si>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</si>
  <si>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</si>
  <si>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</si>
  <si>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</si>
  <si>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</si>
  <si>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</si>
  <si>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</si>
  <si>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</si>
  <si>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</si>
  <si>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</si>
  <si>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</si>
  <si>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</si>
  <si>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</si>
  <si>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</si>
  <si>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</si>
  <si>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</si>
  <si>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</si>
  <si>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</si>
  <si>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</si>
  <si>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</si>
  <si>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</si>
  <si>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</si>
  <si>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</si>
  <si>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</si>
  <si>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</si>
  <si>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</si>
  <si>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</si>
  <si>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</si>
  <si>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</si>
  <si>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</si>
  <si>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</si>
  <si>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</si>
  <si>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</si>
  <si>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</si>
  <si>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2020 рік</t>
  </si>
  <si>
    <t>Болехівський міський суд Івано-Франківської області</t>
  </si>
  <si>
    <t>77202. Івано-Франківська область.м. Болехів</t>
  </si>
  <si>
    <t>вул. Коновальця</t>
  </si>
  <si>
    <t>34 а</t>
  </si>
  <si>
    <t/>
  </si>
  <si>
    <t xml:space="preserve">О.С. Головенко </t>
  </si>
  <si>
    <t xml:space="preserve">Л.М. Михавків </t>
  </si>
  <si>
    <t>(03437) 3-46-21</t>
  </si>
  <si>
    <t>(03437) 3-42-77</t>
  </si>
  <si>
    <t>inbox@blm.if.court.gov.ua</t>
  </si>
  <si>
    <t>31 грудня 2020 року</t>
  </si>
</sst>
</file>

<file path=xl/styles.xml><?xml version="1.0" encoding="utf-8"?>
<styleSheet xmlns="http://schemas.openxmlformats.org/spreadsheetml/2006/main">
  <numFmts count="1">
    <numFmt numFmtId="211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 t="s">
        <v>122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&amp;C&amp;L5EBECB5B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258</v>
      </c>
      <c r="D6" s="96">
        <f t="shared" si="0"/>
        <v>241558.1100000001</v>
      </c>
      <c r="E6" s="96">
        <f t="shared" si="0"/>
        <v>195</v>
      </c>
      <c r="F6" s="96">
        <f t="shared" si="0"/>
        <v>169336.02</v>
      </c>
      <c r="G6" s="96">
        <f t="shared" si="0"/>
        <v>12</v>
      </c>
      <c r="H6" s="96">
        <f t="shared" si="0"/>
        <v>8456.2900000000009</v>
      </c>
      <c r="I6" s="96">
        <f t="shared" si="0"/>
        <v>28</v>
      </c>
      <c r="J6" s="96">
        <f t="shared" si="0"/>
        <v>20235.95</v>
      </c>
      <c r="K6" s="96">
        <f t="shared" si="0"/>
        <v>54</v>
      </c>
      <c r="L6" s="96">
        <f t="shared" si="0"/>
        <v>68844.859999999986</v>
      </c>
    </row>
    <row r="7" spans="1:12" ht="16.5" customHeight="1">
      <c r="A7" s="87">
        <v>2</v>
      </c>
      <c r="B7" s="90" t="s">
        <v>74</v>
      </c>
      <c r="C7" s="97">
        <v>55</v>
      </c>
      <c r="D7" s="97">
        <v>108291.31</v>
      </c>
      <c r="E7" s="97">
        <v>38</v>
      </c>
      <c r="F7" s="97">
        <v>64035.02</v>
      </c>
      <c r="G7" s="97">
        <v>2</v>
      </c>
      <c r="H7" s="97">
        <v>1310.29</v>
      </c>
      <c r="I7" s="97">
        <v>6</v>
      </c>
      <c r="J7" s="97">
        <v>4051.75</v>
      </c>
      <c r="K7" s="97">
        <v>14</v>
      </c>
      <c r="L7" s="97">
        <v>38996.46</v>
      </c>
    </row>
    <row r="8" spans="1:12" ht="16.5" customHeight="1">
      <c r="A8" s="87">
        <v>3</v>
      </c>
      <c r="B8" s="91" t="s">
        <v>75</v>
      </c>
      <c r="C8" s="97">
        <v>18</v>
      </c>
      <c r="D8" s="97">
        <v>38232.67</v>
      </c>
      <c r="E8" s="97">
        <v>18</v>
      </c>
      <c r="F8" s="97">
        <v>38413.67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37</v>
      </c>
      <c r="D9" s="97">
        <v>70058.64</v>
      </c>
      <c r="E9" s="97">
        <v>20</v>
      </c>
      <c r="F9" s="97">
        <v>25621.35</v>
      </c>
      <c r="G9" s="97">
        <v>2</v>
      </c>
      <c r="H9" s="97">
        <v>1310.29</v>
      </c>
      <c r="I9" s="97">
        <v>6</v>
      </c>
      <c r="J9" s="97">
        <v>4051.75</v>
      </c>
      <c r="K9" s="97">
        <v>14</v>
      </c>
      <c r="L9" s="97">
        <v>38996.46</v>
      </c>
    </row>
    <row r="10" spans="1:12" ht="19.5" customHeight="1">
      <c r="A10" s="87">
        <v>5</v>
      </c>
      <c r="B10" s="90" t="s">
        <v>77</v>
      </c>
      <c r="C10" s="97">
        <v>76</v>
      </c>
      <c r="D10" s="97">
        <v>70206.800000000105</v>
      </c>
      <c r="E10" s="97">
        <v>44</v>
      </c>
      <c r="F10" s="97">
        <v>45581.2</v>
      </c>
      <c r="G10" s="97">
        <v>2</v>
      </c>
      <c r="H10" s="97">
        <v>2522.4</v>
      </c>
      <c r="I10" s="97">
        <v>17</v>
      </c>
      <c r="J10" s="97">
        <v>13451.6</v>
      </c>
      <c r="K10" s="97">
        <v>30</v>
      </c>
      <c r="L10" s="97">
        <v>25224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10510</v>
      </c>
      <c r="E11" s="97">
        <v>4</v>
      </c>
      <c r="F11" s="97">
        <v>10605</v>
      </c>
      <c r="G11" s="97">
        <v>1</v>
      </c>
      <c r="H11" s="97">
        <v>2102</v>
      </c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71</v>
      </c>
      <c r="D12" s="97">
        <v>59696.800000000097</v>
      </c>
      <c r="E12" s="97">
        <v>40</v>
      </c>
      <c r="F12" s="97">
        <v>34976.199999999997</v>
      </c>
      <c r="G12" s="97">
        <v>1</v>
      </c>
      <c r="H12" s="97">
        <v>420.4</v>
      </c>
      <c r="I12" s="97">
        <v>17</v>
      </c>
      <c r="J12" s="97">
        <v>13451.6</v>
      </c>
      <c r="K12" s="97">
        <v>30</v>
      </c>
      <c r="L12" s="97">
        <v>25224</v>
      </c>
    </row>
    <row r="13" spans="1:12" ht="15" customHeight="1">
      <c r="A13" s="87">
        <v>8</v>
      </c>
      <c r="B13" s="90" t="s">
        <v>18</v>
      </c>
      <c r="C13" s="97">
        <v>47</v>
      </c>
      <c r="D13" s="97">
        <v>39517.599999999999</v>
      </c>
      <c r="E13" s="97">
        <v>42</v>
      </c>
      <c r="F13" s="97">
        <v>35330.400000000001</v>
      </c>
      <c r="G13" s="97">
        <v>6</v>
      </c>
      <c r="H13" s="97">
        <v>2942</v>
      </c>
      <c r="I13" s="97">
        <v>4</v>
      </c>
      <c r="J13" s="97">
        <v>2522.4</v>
      </c>
      <c r="K13" s="97">
        <v>2</v>
      </c>
      <c r="L13" s="97">
        <v>1681.6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34</v>
      </c>
      <c r="D15" s="97">
        <v>14293.6</v>
      </c>
      <c r="E15" s="97">
        <v>27</v>
      </c>
      <c r="F15" s="97">
        <v>15561</v>
      </c>
      <c r="G15" s="97">
        <v>2</v>
      </c>
      <c r="H15" s="97">
        <v>1681.6</v>
      </c>
      <c r="I15" s="97"/>
      <c r="J15" s="97"/>
      <c r="K15" s="97">
        <v>6</v>
      </c>
      <c r="L15" s="97">
        <v>2522.4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34</v>
      </c>
      <c r="D17" s="97">
        <v>14293.6</v>
      </c>
      <c r="E17" s="97">
        <v>27</v>
      </c>
      <c r="F17" s="97">
        <v>15561</v>
      </c>
      <c r="G17" s="97">
        <v>2</v>
      </c>
      <c r="H17" s="97">
        <v>1681.6</v>
      </c>
      <c r="I17" s="97"/>
      <c r="J17" s="97"/>
      <c r="K17" s="97">
        <v>6</v>
      </c>
      <c r="L17" s="97">
        <v>2522.4</v>
      </c>
    </row>
    <row r="18" spans="1:12" ht="21" customHeight="1">
      <c r="A18" s="87">
        <v>13</v>
      </c>
      <c r="B18" s="99" t="s">
        <v>104</v>
      </c>
      <c r="C18" s="97">
        <v>42</v>
      </c>
      <c r="D18" s="97">
        <v>8828.4</v>
      </c>
      <c r="E18" s="97">
        <v>40</v>
      </c>
      <c r="F18" s="97">
        <v>8408</v>
      </c>
      <c r="G18" s="97"/>
      <c r="H18" s="97"/>
      <c r="I18" s="97">
        <v>1</v>
      </c>
      <c r="J18" s="97">
        <v>210.2</v>
      </c>
      <c r="K18" s="97">
        <v>2</v>
      </c>
      <c r="L18" s="97">
        <v>420.4</v>
      </c>
    </row>
    <row r="19" spans="1:12" ht="21" customHeight="1">
      <c r="A19" s="87">
        <v>14</v>
      </c>
      <c r="B19" s="99" t="s">
        <v>105</v>
      </c>
      <c r="C19" s="97">
        <v>4</v>
      </c>
      <c r="D19" s="97">
        <v>420.4</v>
      </c>
      <c r="E19" s="97">
        <v>4</v>
      </c>
      <c r="F19" s="97">
        <v>420.4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4</v>
      </c>
      <c r="D39" s="96">
        <f t="shared" si="3"/>
        <v>3363.2</v>
      </c>
      <c r="E39" s="96">
        <f t="shared" si="3"/>
        <v>3</v>
      </c>
      <c r="F39" s="96">
        <f t="shared" si="3"/>
        <v>1262.5999999999999</v>
      </c>
      <c r="G39" s="96">
        <f t="shared" si="3"/>
        <v>1</v>
      </c>
      <c r="H39" s="96">
        <f t="shared" si="3"/>
        <v>422</v>
      </c>
      <c r="I39" s="96">
        <f t="shared" si="3"/>
        <v>0</v>
      </c>
      <c r="J39" s="96">
        <f t="shared" si="3"/>
        <v>0</v>
      </c>
      <c r="K39" s="96">
        <f t="shared" si="3"/>
        <v>1</v>
      </c>
      <c r="L39" s="96">
        <f t="shared" si="3"/>
        <v>840.8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4</v>
      </c>
      <c r="D40" s="97">
        <f t="shared" si="4"/>
        <v>3363.2</v>
      </c>
      <c r="E40" s="97">
        <f t="shared" si="4"/>
        <v>3</v>
      </c>
      <c r="F40" s="97">
        <f t="shared" si="4"/>
        <v>1262.5999999999999</v>
      </c>
      <c r="G40" s="97">
        <f t="shared" si="4"/>
        <v>1</v>
      </c>
      <c r="H40" s="97">
        <f t="shared" si="4"/>
        <v>422</v>
      </c>
      <c r="I40" s="97">
        <f t="shared" si="4"/>
        <v>0</v>
      </c>
      <c r="J40" s="97">
        <f t="shared" si="4"/>
        <v>0</v>
      </c>
      <c r="K40" s="97">
        <f t="shared" si="4"/>
        <v>1</v>
      </c>
      <c r="L40" s="97">
        <f t="shared" si="4"/>
        <v>840.8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4</v>
      </c>
      <c r="D44" s="97">
        <v>3363.2</v>
      </c>
      <c r="E44" s="97">
        <v>3</v>
      </c>
      <c r="F44" s="97">
        <v>1262.5999999999999</v>
      </c>
      <c r="G44" s="97">
        <v>1</v>
      </c>
      <c r="H44" s="97">
        <v>422</v>
      </c>
      <c r="I44" s="97"/>
      <c r="J44" s="97"/>
      <c r="K44" s="97">
        <v>1</v>
      </c>
      <c r="L44" s="97">
        <v>840.8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3363.2</v>
      </c>
      <c r="E46" s="97">
        <v>3</v>
      </c>
      <c r="F46" s="97">
        <v>1262.5999999999999</v>
      </c>
      <c r="G46" s="97">
        <v>1</v>
      </c>
      <c r="H46" s="97">
        <v>422</v>
      </c>
      <c r="I46" s="97"/>
      <c r="J46" s="97"/>
      <c r="K46" s="97">
        <v>1</v>
      </c>
      <c r="L46" s="97">
        <v>840.8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14</v>
      </c>
      <c r="D50" s="96">
        <f t="shared" si="5"/>
        <v>605.36999999999989</v>
      </c>
      <c r="E50" s="96">
        <f t="shared" si="5"/>
        <v>14</v>
      </c>
      <c r="F50" s="96">
        <f t="shared" si="5"/>
        <v>597.92999999999995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8</v>
      </c>
      <c r="D51" s="97">
        <v>227.01</v>
      </c>
      <c r="E51" s="97">
        <v>8</v>
      </c>
      <c r="F51" s="97">
        <v>220.54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5</v>
      </c>
      <c r="D52" s="97">
        <v>315.3</v>
      </c>
      <c r="E52" s="97">
        <v>5</v>
      </c>
      <c r="F52" s="97">
        <v>315.39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63.06</v>
      </c>
      <c r="E54" s="97">
        <v>1</v>
      </c>
      <c r="F54" s="97">
        <v>62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73</v>
      </c>
      <c r="D55" s="96">
        <v>30689.200000000001</v>
      </c>
      <c r="E55" s="96">
        <v>53</v>
      </c>
      <c r="F55" s="96">
        <v>22285.8</v>
      </c>
      <c r="G55" s="96"/>
      <c r="H55" s="96"/>
      <c r="I55" s="96">
        <v>72</v>
      </c>
      <c r="J55" s="96">
        <v>30268.799999999999</v>
      </c>
      <c r="K55" s="97">
        <v>1</v>
      </c>
      <c r="L55" s="96">
        <v>420.4</v>
      </c>
    </row>
    <row r="56" spans="1:12" ht="15">
      <c r="A56" s="87">
        <v>51</v>
      </c>
      <c r="B56" s="88" t="s">
        <v>117</v>
      </c>
      <c r="C56" s="96">
        <f t="shared" ref="C56:L56" si="6">SUM(C6,C28,C39,C50,C55)</f>
        <v>349</v>
      </c>
      <c r="D56" s="96">
        <f t="shared" si="6"/>
        <v>276215.88000000012</v>
      </c>
      <c r="E56" s="96">
        <f t="shared" si="6"/>
        <v>265</v>
      </c>
      <c r="F56" s="96">
        <f t="shared" si="6"/>
        <v>193482.34999999998</v>
      </c>
      <c r="G56" s="96">
        <f t="shared" si="6"/>
        <v>13</v>
      </c>
      <c r="H56" s="96">
        <f t="shared" si="6"/>
        <v>8878.2900000000009</v>
      </c>
      <c r="I56" s="96">
        <f t="shared" si="6"/>
        <v>100</v>
      </c>
      <c r="J56" s="96">
        <f t="shared" si="6"/>
        <v>50504.75</v>
      </c>
      <c r="K56" s="96">
        <f t="shared" si="6"/>
        <v>56</v>
      </c>
      <c r="L56" s="96">
        <f t="shared" si="6"/>
        <v>70106.059999999983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Болехівський міський суд Івано-Франківської області,_x000D_
 Початок періоду: 01.01.2020, Кінець періоду: 31.12.2020&amp;L5EBECB5B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56</v>
      </c>
      <c r="F4" s="93">
        <f>SUM(F5:F25)</f>
        <v>70106.060000000012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4</v>
      </c>
      <c r="F5" s="95">
        <v>3363.2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32</v>
      </c>
      <c r="F7" s="95">
        <v>25644.400000000001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3</v>
      </c>
      <c r="F10" s="95">
        <v>15029.26</v>
      </c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16</v>
      </c>
      <c r="F13" s="95">
        <v>25228.400000000001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>
        <v>1</v>
      </c>
      <c r="F17" s="95">
        <v>840.8</v>
      </c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1" t="s">
        <v>124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2" t="s">
        <v>125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52" t="s">
        <v>126</v>
      </c>
      <c r="D32" s="152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53" t="s">
        <v>127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128</v>
      </c>
      <c r="D34" s="153"/>
      <c r="F34" s="98" t="s">
        <v>129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Болехівський міський суд Івано-Франківської області,_x000D_
 Початок періоду: 01.01.2020, Кінець періоду: 31.12.2020&amp;L5EBECB5B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Asus</cp:lastModifiedBy>
  <cp:lastPrinted>2018-03-15T14:08:04Z</cp:lastPrinted>
  <dcterms:created xsi:type="dcterms:W3CDTF">2015-09-09T10:27:37Z</dcterms:created>
  <dcterms:modified xsi:type="dcterms:W3CDTF">2021-04-29T07:31:59Z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10_00339_4.2020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5EBECB5B</vt:lpwstr>
  </property>
  <property fmtid="{D5CDD505-2E9C-101B-9397-08002B2CF9AE}" pid="9" name="Підрозділ">
    <vt:lpwstr>Болехівський міський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548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3.26.0.1578</vt:lpwstr>
  </property>
</Properties>
</file>