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18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D7" i="22"/>
  <c r="J46" i="15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<sst xmlns="http://schemas.openxmlformats.org/spreadsheetml/2006/main" count="290" uniqueCount="218">
  <si>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</si>
  <si>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</si>
  <si>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</si>
  <si>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</si>
  <si>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</si>
  <si>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</si>
  <si>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</si>
  <si>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</si>
  <si>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</si>
  <si>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</si>
  <si>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</si>
  <si>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</si>
  <si>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</si>
  <si>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</si>
  <si>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</si>
  <si>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</si>
  <si>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</si>
  <si>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</si>
  <si>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</si>
  <si>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</si>
  <si>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</si>
  <si>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</si>
  <si>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</si>
  <si>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</si>
  <si>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</si>
  <si>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</si>
  <si>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</si>
  <si>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</si>
  <si>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</si>
  <si>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</si>
  <si>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</si>
  <si>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</si>
  <si>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</si>
  <si>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</si>
  <si>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</si>
  <si>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</si>
  <si>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</si>
  <si>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</si>
  <si>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</si>
  <si>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</si>
  <si>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</si>
  <si>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</si>
  <si>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</si>
  <si>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</si>
  <si>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</si>
  <si>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</si>
  <si>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</si>
  <si>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</si>
  <si>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</si>
  <si>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</si>
  <si>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</si>
  <si>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</si>
  <si>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</si>
  <si>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</si>
  <si>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</si>
  <si>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</si>
  <si>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</si>
  <si>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</si>
  <si>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</si>
  <si>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</si>
  <si>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</si>
  <si>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</si>
  <si>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</si>
  <si>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</si>
  <si>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</si>
  <si>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</si>
  <si>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</si>
  <si>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</si>
  <si>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</si>
  <si>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</si>
  <si>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</si>
  <si>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</si>
  <si>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</si>
  <si>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</si>
  <si>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</si>
  <si>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</si>
  <si>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</si>
  <si>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</si>
  <si>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</si>
  <si>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</si>
  <si>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</si>
  <si>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</si>
  <si>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</si>
  <si>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</si>
  <si>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</si>
  <si>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</si>
  <si>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</si>
  <si>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</si>
  <si>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</si>
  <si>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</si>
  <si>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</si>
  <si>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</si>
  <si>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</si>
  <si>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</si>
  <si>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</si>
  <si>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</si>
  <si>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</si>
  <si>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</si>
  <si>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</si>
  <si>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</si>
  <si>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</si>
  <si>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</si>
  <si>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</si>
  <si>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</si>
  <si>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</si>
  <si>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</si>
  <si>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</si>
  <si>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</si>
  <si>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</si>
  <si>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</si>
  <si>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</si>
  <si>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</si>
  <si>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</si>
  <si>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</si>
  <si>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</si>
  <si>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</si>
  <si>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</si>
  <si>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</si>
  <si>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</si>
  <si>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</si>
  <si>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</si>
  <si>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</si>
  <si>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</si>
  <si>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</si>
  <si>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</si>
  <si>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</si>
  <si>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</si>
  <si>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</si>
  <si>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</si>
  <si>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</si>
  <si>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</si>
  <si>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</si>
  <si>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</si>
  <si>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</si>
  <si>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</si>
  <si>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</si>
  <si>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</si>
  <si>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</si>
  <si>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</si>
  <si>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</si>
  <si>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</si>
  <si>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</si>
  <si>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</si>
  <si>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</si>
  <si>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</si>
  <si>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</si>
  <si>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</si>
  <si>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</si>
  <si>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</si>
  <si>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</si>
  <si>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</si>
  <si>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</si>
  <si>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</si>
  <si>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</si>
  <si>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</si>
  <si>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</si>
  <si>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</si>
  <si>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</si>
  <si>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</si>
  <si>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</si>
  <si>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</si>
  <si>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</si>
  <si>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</si>
  <si>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</si>
  <si>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</si>
  <si>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</si>
  <si>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</si>
  <si>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</si>
  <si>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</si>
  <si>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</si>
  <si>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</si>
  <si>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</si>
  <si>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</si>
  <si>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</si>
  <si>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</si>
  <si>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</si>
  <si>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</si>
  <si>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</si>
  <si>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</si>
  <si>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</si>
  <si>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</si>
  <si>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</si>
  <si>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</si>
  <si>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</si>
  <si>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</si>
  <si>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</si>
  <si>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</si>
  <si>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</si>
  <si>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</si>
  <si>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</si>
  <si>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</si>
  <si>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</si>
  <si>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</si>
  <si>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</si>
  <si>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</si>
  <si>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</si>
  <si>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</si>
  <si>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</si>
  <si>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</si>
  <si>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</si>
  <si>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</si>
  <si>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</si>
  <si>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</si>
  <si>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</si>
  <si>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</si>
  <si>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</si>
  <si>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</si>
  <si>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</si>
  <si>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</si>
  <si>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</si>
  <si>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</si>
  <si>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</si>
  <si>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</si>
  <si>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</si>
  <si>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</si>
  <si>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</si>
  <si>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</si>
  <si>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31 грудня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</si>
</sst>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&amp;C&amp;LBC54B1C8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28</v>
      </c>
      <c r="F6" s="105">
        <v>21</v>
      </c>
      <c r="G6" s="105"/>
      <c r="H6" s="105">
        <v>18</v>
      </c>
      <c r="I6" s="105" t="s">
        <v>206</v>
      </c>
      <c r="J6" s="105">
        <v>10</v>
      </c>
      <c r="K6" s="84">
        <v>3</v>
      </c>
      <c r="L6" s="91">
        <f t="shared" ref="L6:L46" si="0">E6-F6</f>
        <v>7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44</v>
      </c>
      <c r="F7" s="105">
        <v>44</v>
      </c>
      <c r="G7" s="105"/>
      <c r="H7" s="105">
        <v>43</v>
      </c>
      <c r="I7" s="105">
        <v>32</v>
      </c>
      <c r="J7" s="105">
        <v>1</v>
      </c>
      <c r="K7" s="84"/>
      <c r="L7" s="91">
        <f t="shared" si="0"/>
        <v>0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11</v>
      </c>
      <c r="F9" s="105">
        <v>11</v>
      </c>
      <c r="G9" s="105"/>
      <c r="H9" s="85">
        <v>11</v>
      </c>
      <c r="I9" s="105">
        <v>6</v>
      </c>
      <c r="J9" s="105"/>
      <c r="K9" s="84"/>
      <c r="L9" s="91">
        <f t="shared" si="0"/>
        <v>0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83</v>
      </c>
      <c r="F16" s="86">
        <f t="shared" si="1"/>
        <v>76</v>
      </c>
      <c r="G16" s="86">
        <f t="shared" si="1"/>
        <v>0</v>
      </c>
      <c r="H16" s="86">
        <f t="shared" si="1"/>
        <v>72</v>
      </c>
      <c r="I16" s="86">
        <f t="shared" si="1"/>
        <v>38</v>
      </c>
      <c r="J16" s="86">
        <f t="shared" si="1"/>
        <v>11</v>
      </c>
      <c r="K16" s="86">
        <f t="shared" si="1"/>
        <v>3</v>
      </c>
      <c r="L16" s="91">
        <f t="shared" si="0"/>
        <v>7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9</v>
      </c>
      <c r="F17" s="84">
        <v>9</v>
      </c>
      <c r="G17" s="84"/>
      <c r="H17" s="84">
        <v>9</v>
      </c>
      <c r="I17" s="84">
        <v>9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11</v>
      </c>
      <c r="F18" s="84">
        <v>9</v>
      </c>
      <c r="G18" s="84"/>
      <c r="H18" s="84">
        <v>10</v>
      </c>
      <c r="I18" s="84">
        <v>7</v>
      </c>
      <c r="J18" s="84">
        <v>1</v>
      </c>
      <c r="K18" s="84"/>
      <c r="L18" s="91">
        <f t="shared" si="0"/>
        <v>2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13</v>
      </c>
      <c r="F25" s="94">
        <v>11</v>
      </c>
      <c r="G25" s="94"/>
      <c r="H25" s="94">
        <v>12</v>
      </c>
      <c r="I25" s="94">
        <v>9</v>
      </c>
      <c r="J25" s="94">
        <v>1</v>
      </c>
      <c r="K25" s="94"/>
      <c r="L25" s="91">
        <f t="shared" si="0"/>
        <v>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46</v>
      </c>
      <c r="F26" s="84">
        <v>46</v>
      </c>
      <c r="G26" s="84"/>
      <c r="H26" s="84">
        <v>46</v>
      </c>
      <c r="I26" s="84">
        <v>31</v>
      </c>
      <c r="J26" s="84"/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164</v>
      </c>
      <c r="F28" s="84">
        <v>161</v>
      </c>
      <c r="G28" s="84"/>
      <c r="H28" s="84">
        <v>161</v>
      </c>
      <c r="I28" s="84">
        <v>151</v>
      </c>
      <c r="J28" s="84">
        <v>3</v>
      </c>
      <c r="K28" s="84"/>
      <c r="L28" s="91">
        <f t="shared" si="0"/>
        <v>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187</v>
      </c>
      <c r="F29" s="84">
        <v>152</v>
      </c>
      <c r="G29" s="84">
        <v>1</v>
      </c>
      <c r="H29" s="84">
        <v>155</v>
      </c>
      <c r="I29" s="84">
        <v>124</v>
      </c>
      <c r="J29" s="84">
        <v>32</v>
      </c>
      <c r="K29" s="84">
        <v>2</v>
      </c>
      <c r="L29" s="91">
        <f t="shared" si="0"/>
        <v>35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25</v>
      </c>
      <c r="F30" s="84">
        <v>25</v>
      </c>
      <c r="G30" s="84"/>
      <c r="H30" s="84">
        <v>25</v>
      </c>
      <c r="I30" s="84">
        <v>20</v>
      </c>
      <c r="J30" s="84"/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22</v>
      </c>
      <c r="F31" s="84">
        <v>20</v>
      </c>
      <c r="G31" s="84"/>
      <c r="H31" s="84">
        <v>21</v>
      </c>
      <c r="I31" s="84">
        <v>17</v>
      </c>
      <c r="J31" s="84">
        <v>1</v>
      </c>
      <c r="K31" s="84"/>
      <c r="L31" s="91">
        <f t="shared" si="0"/>
        <v>2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4</v>
      </c>
      <c r="F32" s="84">
        <v>4</v>
      </c>
      <c r="G32" s="84"/>
      <c r="H32" s="84">
        <v>4</v>
      </c>
      <c r="I32" s="84">
        <v>3</v>
      </c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2</v>
      </c>
      <c r="F34" s="84">
        <v>2</v>
      </c>
      <c r="G34" s="84"/>
      <c r="H34" s="84">
        <v>1</v>
      </c>
      <c r="I34" s="84"/>
      <c r="J34" s="84">
        <v>1</v>
      </c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6</v>
      </c>
      <c r="F37" s="84">
        <v>4</v>
      </c>
      <c r="G37" s="84"/>
      <c r="H37" s="84">
        <v>5</v>
      </c>
      <c r="I37" s="84">
        <v>3</v>
      </c>
      <c r="J37" s="84">
        <v>1</v>
      </c>
      <c r="K37" s="84"/>
      <c r="L37" s="91">
        <f t="shared" si="0"/>
        <v>2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288</v>
      </c>
      <c r="F40" s="94">
        <v>248</v>
      </c>
      <c r="G40" s="94">
        <v>1</v>
      </c>
      <c r="H40" s="94">
        <v>250</v>
      </c>
      <c r="I40" s="94">
        <v>179</v>
      </c>
      <c r="J40" s="94">
        <v>38</v>
      </c>
      <c r="K40" s="94">
        <v>2</v>
      </c>
      <c r="L40" s="91">
        <f t="shared" si="0"/>
        <v>40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144</v>
      </c>
      <c r="F41" s="84">
        <v>141</v>
      </c>
      <c r="G41" s="84"/>
      <c r="H41" s="84">
        <v>121</v>
      </c>
      <c r="I41" s="84" t="s">
        <v>206</v>
      </c>
      <c r="J41" s="84">
        <v>23</v>
      </c>
      <c r="K41" s="84">
        <v>1</v>
      </c>
      <c r="L41" s="91">
        <f t="shared" si="0"/>
        <v>3</v>
      </c>
    </row>
    <row r="42" spans="1:12" ht="16.5" customHeight="1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147</v>
      </c>
      <c r="F45" s="84">
        <f>F41+F43+F44</f>
        <v>144</v>
      </c>
      <c r="G45" s="84">
        <f>G41+G43+G44</f>
        <v>0</v>
      </c>
      <c r="H45" s="84">
        <f>H41+H43+H44</f>
        <v>124</v>
      </c>
      <c r="I45" s="84">
        <f>I43+I44</f>
        <v>0</v>
      </c>
      <c r="J45" s="84">
        <f>J41+J43+J44</f>
        <v>23</v>
      </c>
      <c r="K45" s="84">
        <f>K41+K43+K44</f>
        <v>1</v>
      </c>
      <c r="L45" s="91">
        <f t="shared" si="0"/>
        <v>3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531</v>
      </c>
      <c r="F46" s="84">
        <f t="shared" si="2"/>
        <v>479</v>
      </c>
      <c r="G46" s="84">
        <f t="shared" si="2"/>
        <v>1</v>
      </c>
      <c r="H46" s="84">
        <f t="shared" si="2"/>
        <v>458</v>
      </c>
      <c r="I46" s="84">
        <f t="shared" si="2"/>
        <v>226</v>
      </c>
      <c r="J46" s="84">
        <f t="shared" si="2"/>
        <v>73</v>
      </c>
      <c r="K46" s="84">
        <f t="shared" si="2"/>
        <v>6</v>
      </c>
      <c r="L46" s="91">
        <f t="shared" si="0"/>
        <v>52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&amp;R2&amp;C&amp;R2&amp;LBC54B1C8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9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/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3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5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2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39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4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11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/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&amp;R3&amp;C&amp;R3&amp;LBC54B1C8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18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55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/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5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13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6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58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25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24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204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84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1195482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1125365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5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84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392</v>
      </c>
      <c r="F57" s="115">
        <f>F58+F61+F62+F63</f>
        <v>58</v>
      </c>
      <c r="G57" s="115">
        <f>G58+G61+G62+G63</f>
        <v>6</v>
      </c>
      <c r="H57" s="115">
        <f>H58+H61+H62+H63</f>
        <v>2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65</v>
      </c>
      <c r="F58" s="94">
        <v>6</v>
      </c>
      <c r="G58" s="94">
        <v>1</v>
      </c>
      <c r="H58" s="94"/>
      <c r="I58" s="94"/>
    </row>
    <row r="59" spans="1:9" ht="13.5" customHeight="1">
      <c r="A59" s="241" t="s">
        <v>204</v>
      </c>
      <c r="B59" s="242"/>
      <c r="C59" s="242"/>
      <c r="D59" s="243"/>
      <c r="E59" s="86">
        <v>11</v>
      </c>
      <c r="F59" s="86">
        <v>6</v>
      </c>
      <c r="G59" s="86">
        <v>1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43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12</v>
      </c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193</v>
      </c>
      <c r="F62" s="84">
        <v>50</v>
      </c>
      <c r="G62" s="84">
        <v>5</v>
      </c>
      <c r="H62" s="84">
        <v>2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122</v>
      </c>
      <c r="F63" s="84">
        <v>2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116</v>
      </c>
      <c r="G67" s="108">
        <v>2873445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99</v>
      </c>
      <c r="G68" s="88">
        <v>2827966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17</v>
      </c>
      <c r="G69" s="88">
        <v>45479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24</v>
      </c>
      <c r="G70" s="108">
        <v>15863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&amp;R4&amp;C&amp;R4&amp;LBC54B1C8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8.2191780821917817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27.272727272727273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5.2631578947368425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4.3478260869565215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95.615866388308973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229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265.5</v>
      </c>
    </row>
    <row r="11" spans="1:4" ht="16.5" customHeight="1">
      <c r="A11" s="217" t="s">
        <v>62</v>
      </c>
      <c r="B11" s="219"/>
      <c r="C11" s="10">
        <v>9</v>
      </c>
      <c r="D11" s="84">
        <v>55</v>
      </c>
    </row>
    <row r="12" spans="1:4" ht="16.5" customHeight="1">
      <c r="A12" s="237" t="s">
        <v>103</v>
      </c>
      <c r="B12" s="237"/>
      <c r="C12" s="10">
        <v>10</v>
      </c>
      <c r="D12" s="84">
        <v>34</v>
      </c>
    </row>
    <row r="13" spans="1:4" ht="16.5" customHeight="1">
      <c r="A13" s="241" t="s">
        <v>204</v>
      </c>
      <c r="B13" s="243"/>
      <c r="C13" s="10">
        <v>11</v>
      </c>
      <c r="D13" s="94">
        <v>116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41</v>
      </c>
    </row>
    <row r="16" spans="1:4" ht="16.5" customHeight="1">
      <c r="A16" s="237" t="s">
        <v>104</v>
      </c>
      <c r="B16" s="237"/>
      <c r="C16" s="10">
        <v>14</v>
      </c>
      <c r="D16" s="84">
        <v>73</v>
      </c>
    </row>
    <row r="17" spans="1:7" ht="16.5" customHeight="1">
      <c r="A17" s="237" t="s">
        <v>108</v>
      </c>
      <c r="B17" s="237"/>
      <c r="C17" s="10">
        <v>15</v>
      </c>
      <c r="D17" s="84">
        <v>31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&amp;R5&amp;C&amp;R5&amp;LBC54B1C8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2020-09-01T06:11:52Z</cp:lastPrinted>
  <dcterms:created xsi:type="dcterms:W3CDTF">2004-04-20T14:33:35Z</dcterms:created>
  <dcterms:modified xsi:type="dcterms:W3CDTF">2021-04-29T07:18:48Z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BC54B1C8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