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C6" i="3"/>
  <c r="C56"/>
  <c r="D6"/>
  <c r="G6"/>
  <c r="H6"/>
  <c r="K6"/>
  <c r="K56"/>
  <c r="L6"/>
  <c r="C21"/>
  <c r="D21"/>
  <c r="E21"/>
  <c r="E6"/>
  <c r="E56"/>
  <c r="F21"/>
  <c r="F6"/>
  <c r="F56"/>
  <c r="G21"/>
  <c r="H21"/>
  <c r="I21"/>
  <c r="I6"/>
  <c r="I56"/>
  <c r="J21"/>
  <c r="J6"/>
  <c r="J56"/>
  <c r="K21"/>
  <c r="L21"/>
  <c r="C28"/>
  <c r="D28"/>
  <c r="E28"/>
  <c r="F28"/>
  <c r="G28"/>
  <c r="H28"/>
  <c r="I28"/>
  <c r="J28"/>
  <c r="K28"/>
  <c r="L28"/>
  <c r="E39"/>
  <c r="F39"/>
  <c r="I39"/>
  <c r="J39"/>
  <c r="C40"/>
  <c r="C39"/>
  <c r="D40"/>
  <c r="D39"/>
  <c r="D56"/>
  <c r="E40"/>
  <c r="F40"/>
  <c r="G40"/>
  <c r="G39"/>
  <c r="G56"/>
  <c r="H40"/>
  <c r="H39"/>
  <c r="H56"/>
  <c r="I40"/>
  <c r="J40"/>
  <c r="K40"/>
  <c r="K39"/>
  <c r="L40"/>
  <c r="L39"/>
  <c r="L56"/>
  <c r="C50"/>
  <c r="D50"/>
  <c r="E50"/>
  <c r="F50"/>
  <c r="G50"/>
  <c r="H50"/>
  <c r="I50"/>
  <c r="J50"/>
  <c r="K50"/>
  <c r="L50"/>
</calcChain>
</file>

<file path=xl/sharedStrings.xml><?xml version="1.0" encoding="utf-8"?>
<sst xmlns="http://schemas.openxmlformats.org/spreadsheetml/2006/main" count="155" uniqueCount="130">
  <si>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</si>
  <si>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</si>
  <si>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</si>
  <si>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</si>
  <si>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</si>
  <si>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</si>
  <si>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</si>
  <si>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</si>
  <si>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</si>
  <si>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</si>
  <si>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</si>
  <si>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</si>
  <si>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</si>
  <si>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</si>
  <si>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</si>
  <si>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</si>
  <si>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</si>
  <si>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</si>
  <si>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</si>
  <si>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</si>
  <si>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</si>
  <si>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</si>
  <si>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</si>
  <si>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</si>
  <si>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</si>
  <si>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</si>
  <si>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</si>
  <si>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</si>
  <si>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</si>
  <si>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</si>
  <si>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</si>
  <si>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</si>
  <si>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</si>
  <si>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</si>
  <si>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</si>
  <si>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</si>
  <si>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</si>
  <si>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</si>
  <si>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</si>
  <si>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</si>
  <si>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</si>
  <si>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</si>
  <si>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</si>
  <si>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</si>
  <si>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</si>
  <si>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</si>
  <si>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</si>
  <si>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</si>
  <si>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</si>
  <si>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</si>
  <si>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</si>
  <si>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</si>
  <si>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</si>
  <si>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</si>
  <si>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</si>
  <si>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</si>
  <si>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</si>
  <si>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</si>
  <si>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</si>
  <si>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</si>
  <si>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</si>
  <si>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</si>
  <si>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</si>
  <si>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</si>
  <si>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</si>
  <si>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</si>
  <si>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</si>
  <si>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</si>
  <si>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</si>
  <si>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</si>
  <si>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</si>
  <si>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</si>
  <si>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</si>
  <si>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</si>
  <si>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</si>
  <si>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</si>
  <si>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</si>
  <si>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</si>
  <si>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</si>
  <si>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</si>
  <si>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</si>
  <si>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</si>
  <si>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</si>
  <si>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</si>
  <si>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</si>
  <si>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</si>
  <si>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</si>
  <si>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</si>
  <si>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</si>
  <si>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</si>
  <si>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</si>
  <si>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</si>
  <si>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</si>
  <si>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</si>
  <si>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</si>
  <si>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</si>
  <si>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</si>
  <si>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</si>
  <si>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</si>
  <si>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</si>
  <si>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</si>
  <si>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</si>
  <si>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</si>
  <si>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</si>
  <si>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</si>
  <si>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</si>
  <si>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</si>
  <si>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</si>
  <si>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</si>
  <si>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</si>
  <si>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</si>
  <si>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</si>
  <si>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</si>
  <si>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</si>
  <si>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</si>
  <si>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</si>
  <si>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</si>
  <si>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</si>
  <si>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перше півріччя 2021 року</t>
  </si>
  <si>
    <t>Болехівський міський суд Івано-Франківської області</t>
  </si>
  <si>
    <t>77202. Івано-Франківська область.м. Болехів</t>
  </si>
  <si>
    <t>вул. Коновальця</t>
  </si>
  <si>
    <t>34 а</t>
  </si>
  <si>
    <t/>
  </si>
  <si>
    <t xml:space="preserve">О.С. Головенко </t>
  </si>
  <si>
    <t xml:space="preserve">Л.М. Михавків </t>
  </si>
  <si>
    <t>(03437) 3-46-21</t>
  </si>
  <si>
    <t>(03437) 3-42-77</t>
  </si>
  <si>
    <t>inbox@blm.if.court.gov.ua</t>
  </si>
  <si>
    <t>1 липня 2021 року</t>
  </si>
</sst>
</file>

<file path=xl/styles.xml><?xml version="1.0" encoding="utf-8"?>
<styleSheet xmlns="http://schemas.openxmlformats.org/spreadsheetml/2006/main">
  <numFmts count="1">
    <numFmt numFmtId="211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 t="s">
        <v>122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&amp;C&amp;L925EAFB7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114</v>
      </c>
      <c r="D6" s="96">
        <f t="shared" si="0"/>
        <v>106021.79000000001</v>
      </c>
      <c r="E6" s="96">
        <f t="shared" si="0"/>
        <v>94</v>
      </c>
      <c r="F6" s="96">
        <f t="shared" si="0"/>
        <v>83536.429999999993</v>
      </c>
      <c r="G6" s="96">
        <f t="shared" si="0"/>
        <v>6</v>
      </c>
      <c r="H6" s="96">
        <f t="shared" si="0"/>
        <v>5282</v>
      </c>
      <c r="I6" s="96">
        <f t="shared" si="0"/>
        <v>9</v>
      </c>
      <c r="J6" s="96">
        <f t="shared" si="0"/>
        <v>8626</v>
      </c>
      <c r="K6" s="96">
        <f t="shared" si="0"/>
        <v>14</v>
      </c>
      <c r="L6" s="96">
        <f t="shared" si="0"/>
        <v>12031</v>
      </c>
    </row>
    <row r="7" spans="1:12" ht="16.5" customHeight="1">
      <c r="A7" s="87">
        <v>2</v>
      </c>
      <c r="B7" s="90" t="s">
        <v>74</v>
      </c>
      <c r="C7" s="97">
        <v>27</v>
      </c>
      <c r="D7" s="97">
        <v>51428.29</v>
      </c>
      <c r="E7" s="97">
        <v>22</v>
      </c>
      <c r="F7" s="97">
        <v>44688.13</v>
      </c>
      <c r="G7" s="97">
        <v>3</v>
      </c>
      <c r="H7" s="97">
        <v>3918</v>
      </c>
      <c r="I7" s="97">
        <v>1</v>
      </c>
      <c r="J7" s="97">
        <v>908</v>
      </c>
      <c r="K7" s="97">
        <v>3</v>
      </c>
      <c r="L7" s="97">
        <v>2724</v>
      </c>
    </row>
    <row r="8" spans="1:12" ht="16.5" customHeight="1">
      <c r="A8" s="87">
        <v>3</v>
      </c>
      <c r="B8" s="91" t="s">
        <v>75</v>
      </c>
      <c r="C8" s="97">
        <v>11</v>
      </c>
      <c r="D8" s="97">
        <v>24970</v>
      </c>
      <c r="E8" s="97">
        <v>10</v>
      </c>
      <c r="F8" s="97">
        <v>21860</v>
      </c>
      <c r="G8" s="97">
        <v>1</v>
      </c>
      <c r="H8" s="97">
        <v>2102</v>
      </c>
      <c r="I8" s="97"/>
      <c r="J8" s="97"/>
      <c r="K8" s="97"/>
      <c r="L8" s="97"/>
    </row>
    <row r="9" spans="1:12" ht="16.5" customHeight="1">
      <c r="A9" s="87">
        <v>4</v>
      </c>
      <c r="B9" s="91" t="s">
        <v>76</v>
      </c>
      <c r="C9" s="97">
        <v>16</v>
      </c>
      <c r="D9" s="97">
        <v>26458.29</v>
      </c>
      <c r="E9" s="97">
        <v>12</v>
      </c>
      <c r="F9" s="97">
        <v>22828.13</v>
      </c>
      <c r="G9" s="97">
        <v>2</v>
      </c>
      <c r="H9" s="97">
        <v>1816</v>
      </c>
      <c r="I9" s="97">
        <v>1</v>
      </c>
      <c r="J9" s="97">
        <v>908</v>
      </c>
      <c r="K9" s="97">
        <v>3</v>
      </c>
      <c r="L9" s="97">
        <v>2724</v>
      </c>
    </row>
    <row r="10" spans="1:12" ht="19.5" customHeight="1">
      <c r="A10" s="87">
        <v>5</v>
      </c>
      <c r="B10" s="90" t="s">
        <v>77</v>
      </c>
      <c r="C10" s="97">
        <v>24</v>
      </c>
      <c r="D10" s="97">
        <v>25878</v>
      </c>
      <c r="E10" s="97">
        <v>12</v>
      </c>
      <c r="F10" s="97">
        <v>10996.8</v>
      </c>
      <c r="G10" s="97"/>
      <c r="H10" s="97"/>
      <c r="I10" s="97">
        <v>8</v>
      </c>
      <c r="J10" s="97">
        <v>7718</v>
      </c>
      <c r="K10" s="97">
        <v>10</v>
      </c>
      <c r="L10" s="97">
        <v>9080</v>
      </c>
    </row>
    <row r="11" spans="1:12" ht="19.5" customHeight="1">
      <c r="A11" s="87">
        <v>6</v>
      </c>
      <c r="B11" s="91" t="s">
        <v>78</v>
      </c>
      <c r="C11" s="97">
        <v>3</v>
      </c>
      <c r="D11" s="97">
        <v>6810</v>
      </c>
      <c r="E11" s="97">
        <v>2</v>
      </c>
      <c r="F11" s="97">
        <v>2438</v>
      </c>
      <c r="G11" s="97"/>
      <c r="H11" s="97"/>
      <c r="I11" s="97">
        <v>1</v>
      </c>
      <c r="J11" s="97">
        <v>1816</v>
      </c>
      <c r="K11" s="97"/>
      <c r="L11" s="97"/>
    </row>
    <row r="12" spans="1:12" ht="19.5" customHeight="1">
      <c r="A12" s="87">
        <v>7</v>
      </c>
      <c r="B12" s="91" t="s">
        <v>79</v>
      </c>
      <c r="C12" s="97">
        <v>21</v>
      </c>
      <c r="D12" s="97">
        <v>19068</v>
      </c>
      <c r="E12" s="97">
        <v>10</v>
      </c>
      <c r="F12" s="97">
        <v>8558.7999999999993</v>
      </c>
      <c r="G12" s="97"/>
      <c r="H12" s="97"/>
      <c r="I12" s="97">
        <v>7</v>
      </c>
      <c r="J12" s="97">
        <v>5902</v>
      </c>
      <c r="K12" s="97">
        <v>10</v>
      </c>
      <c r="L12" s="97">
        <v>9080</v>
      </c>
    </row>
    <row r="13" spans="1:12" ht="15" customHeight="1">
      <c r="A13" s="87">
        <v>8</v>
      </c>
      <c r="B13" s="90" t="s">
        <v>18</v>
      </c>
      <c r="C13" s="97">
        <v>19</v>
      </c>
      <c r="D13" s="97">
        <v>17252</v>
      </c>
      <c r="E13" s="97">
        <v>18</v>
      </c>
      <c r="F13" s="97">
        <v>16276.8</v>
      </c>
      <c r="G13" s="97">
        <v>2</v>
      </c>
      <c r="H13" s="97">
        <v>908</v>
      </c>
      <c r="I13" s="97"/>
      <c r="J13" s="97"/>
      <c r="K13" s="97"/>
      <c r="L13" s="97"/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7</v>
      </c>
      <c r="D15" s="97">
        <v>3178</v>
      </c>
      <c r="E15" s="97">
        <v>6</v>
      </c>
      <c r="F15" s="97">
        <v>3634</v>
      </c>
      <c r="G15" s="97">
        <v>1</v>
      </c>
      <c r="H15" s="97">
        <v>456</v>
      </c>
      <c r="I15" s="97"/>
      <c r="J15" s="97"/>
      <c r="K15" s="97"/>
      <c r="L15" s="97"/>
    </row>
    <row r="16" spans="1:12" ht="21" customHeight="1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79</v>
      </c>
      <c r="C17" s="97">
        <v>7</v>
      </c>
      <c r="D17" s="97">
        <v>3178</v>
      </c>
      <c r="E17" s="97">
        <v>6</v>
      </c>
      <c r="F17" s="97">
        <v>3634</v>
      </c>
      <c r="G17" s="97">
        <v>1</v>
      </c>
      <c r="H17" s="97">
        <v>456</v>
      </c>
      <c r="I17" s="97"/>
      <c r="J17" s="97"/>
      <c r="K17" s="97"/>
      <c r="L17" s="97"/>
    </row>
    <row r="18" spans="1:12" ht="21" customHeight="1">
      <c r="A18" s="87">
        <v>13</v>
      </c>
      <c r="B18" s="99" t="s">
        <v>104</v>
      </c>
      <c r="C18" s="97">
        <v>36</v>
      </c>
      <c r="D18" s="97">
        <v>8172</v>
      </c>
      <c r="E18" s="97">
        <v>35</v>
      </c>
      <c r="F18" s="97">
        <v>7827.2</v>
      </c>
      <c r="G18" s="97"/>
      <c r="H18" s="97"/>
      <c r="I18" s="97"/>
      <c r="J18" s="97"/>
      <c r="K18" s="97">
        <v>1</v>
      </c>
      <c r="L18" s="97">
        <v>227</v>
      </c>
    </row>
    <row r="19" spans="1:12" ht="21" customHeight="1">
      <c r="A19" s="87">
        <v>14</v>
      </c>
      <c r="B19" s="99" t="s">
        <v>105</v>
      </c>
      <c r="C19" s="97">
        <v>1</v>
      </c>
      <c r="D19" s="97">
        <v>113.5</v>
      </c>
      <c r="E19" s="97">
        <v>1</v>
      </c>
      <c r="F19" s="97">
        <v>113.5</v>
      </c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3</v>
      </c>
      <c r="D39" s="96">
        <f t="shared" si="3"/>
        <v>2724</v>
      </c>
      <c r="E39" s="96">
        <f t="shared" si="3"/>
        <v>3</v>
      </c>
      <c r="F39" s="96">
        <f t="shared" si="3"/>
        <v>1816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3</v>
      </c>
      <c r="D40" s="97">
        <f t="shared" si="4"/>
        <v>2724</v>
      </c>
      <c r="E40" s="97">
        <f t="shared" si="4"/>
        <v>3</v>
      </c>
      <c r="F40" s="97">
        <f t="shared" si="4"/>
        <v>1816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3</v>
      </c>
      <c r="D44" s="97">
        <v>2724</v>
      </c>
      <c r="E44" s="97">
        <v>3</v>
      </c>
      <c r="F44" s="97">
        <v>1816</v>
      </c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3</v>
      </c>
      <c r="D46" s="97">
        <v>2724</v>
      </c>
      <c r="E46" s="97">
        <v>3</v>
      </c>
      <c r="F46" s="97">
        <v>1816</v>
      </c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9</v>
      </c>
      <c r="D50" s="96">
        <f t="shared" si="5"/>
        <v>265.58999999999997</v>
      </c>
      <c r="E50" s="96">
        <f t="shared" si="5"/>
        <v>9</v>
      </c>
      <c r="F50" s="96">
        <f t="shared" si="5"/>
        <v>272.49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8</v>
      </c>
      <c r="D51" s="97">
        <v>231.54</v>
      </c>
      <c r="E51" s="97">
        <v>8</v>
      </c>
      <c r="F51" s="97">
        <v>238.39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>
        <v>1</v>
      </c>
      <c r="D54" s="97">
        <v>34.049999999999997</v>
      </c>
      <c r="E54" s="97">
        <v>1</v>
      </c>
      <c r="F54" s="97">
        <v>34.1</v>
      </c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30</v>
      </c>
      <c r="D55" s="96">
        <v>13620</v>
      </c>
      <c r="E55" s="96">
        <v>22</v>
      </c>
      <c r="F55" s="96">
        <v>9988</v>
      </c>
      <c r="G55" s="96"/>
      <c r="H55" s="96"/>
      <c r="I55" s="96">
        <v>30</v>
      </c>
      <c r="J55" s="96">
        <v>13620</v>
      </c>
      <c r="K55" s="97"/>
      <c r="L55" s="96"/>
    </row>
    <row r="56" spans="1:12" ht="15">
      <c r="A56" s="87">
        <v>51</v>
      </c>
      <c r="B56" s="88" t="s">
        <v>117</v>
      </c>
      <c r="C56" s="96">
        <f t="shared" ref="C56:L56" si="6">SUM(C6,C28,C39,C50,C55)</f>
        <v>156</v>
      </c>
      <c r="D56" s="96">
        <f t="shared" si="6"/>
        <v>122631.38</v>
      </c>
      <c r="E56" s="96">
        <f t="shared" si="6"/>
        <v>128</v>
      </c>
      <c r="F56" s="96">
        <f t="shared" si="6"/>
        <v>95612.92</v>
      </c>
      <c r="G56" s="96">
        <f t="shared" si="6"/>
        <v>6</v>
      </c>
      <c r="H56" s="96">
        <f t="shared" si="6"/>
        <v>5282</v>
      </c>
      <c r="I56" s="96">
        <f t="shared" si="6"/>
        <v>39</v>
      </c>
      <c r="J56" s="96">
        <f t="shared" si="6"/>
        <v>22246</v>
      </c>
      <c r="K56" s="96">
        <f t="shared" si="6"/>
        <v>14</v>
      </c>
      <c r="L56" s="96">
        <f t="shared" si="6"/>
        <v>12031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Болехівський міський суд Івано-Франківської області,_x000D_
 Початок періоду: 01.01.2021, Кінець періоду: 30.06.2021&amp;L925EAFB7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16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14</v>
      </c>
      <c r="F4" s="93">
        <f>SUM(F5:F25)</f>
        <v>12031</v>
      </c>
    </row>
    <row r="5" spans="1:6" ht="20.25" customHeight="1">
      <c r="A5" s="67">
        <v>2</v>
      </c>
      <c r="B5" s="149" t="s">
        <v>61</v>
      </c>
      <c r="C5" s="150"/>
      <c r="D5" s="151"/>
      <c r="E5" s="94"/>
      <c r="F5" s="95"/>
    </row>
    <row r="6" spans="1:6" ht="28.5" customHeight="1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>
      <c r="A7" s="67">
        <v>4</v>
      </c>
      <c r="B7" s="149" t="s">
        <v>98</v>
      </c>
      <c r="C7" s="150"/>
      <c r="D7" s="151"/>
      <c r="E7" s="94">
        <v>14</v>
      </c>
      <c r="F7" s="95">
        <v>12031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/>
      <c r="F13" s="95"/>
    </row>
    <row r="14" spans="1:6" ht="21" customHeight="1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123</v>
      </c>
      <c r="E27" s="141" t="s">
        <v>124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123</v>
      </c>
      <c r="E29" s="142" t="s">
        <v>125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123</v>
      </c>
      <c r="B32" s="41" t="s">
        <v>57</v>
      </c>
      <c r="C32" s="152" t="s">
        <v>126</v>
      </c>
      <c r="D32" s="152"/>
      <c r="E32" s="39" t="s">
        <v>123</v>
      </c>
      <c r="I32" s="80"/>
      <c r="J32" s="77"/>
      <c r="K32" s="78"/>
    </row>
    <row r="33" spans="1:11" ht="15" customHeight="1">
      <c r="A33" s="79" t="s">
        <v>123</v>
      </c>
      <c r="B33" s="42" t="s">
        <v>58</v>
      </c>
      <c r="C33" s="153" t="s">
        <v>127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128</v>
      </c>
      <c r="D34" s="153"/>
      <c r="F34" s="98" t="s">
        <v>129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Болехівський міський суд Івано-Франківської області,_x000D_
 Початок періоду: 01.01.2021, Кінець періоду: 30.06.2021&amp;L925EAFB7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Asus</cp:lastModifiedBy>
  <cp:lastPrinted>2018-03-15T14:08:04Z</cp:lastPrinted>
  <dcterms:created xsi:type="dcterms:W3CDTF">2015-09-09T10:27:37Z</dcterms:created>
  <dcterms:modified xsi:type="dcterms:W3CDTF">2021-07-13T08:26:35Z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10_00339_2.2021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925EAFB7</vt:lpwstr>
  </property>
  <property fmtid="{D5CDD505-2E9C-101B-9397-08002B2CF9AE}" pid="9" name="Підрозділ">
    <vt:lpwstr>Болехівський міський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548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30.06.2021</vt:lpwstr>
  </property>
  <property fmtid="{D5CDD505-2E9C-101B-9397-08002B2CF9AE}" pid="14" name="Період">
    <vt:lpwstr>перше півріччя 2021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3.26.0.1578</vt:lpwstr>
  </property>
</Properties>
</file>