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D6"/>
  <c r="G6"/>
  <c r="H6"/>
  <c r="K6"/>
  <c r="K56"/>
  <c r="L6"/>
  <c r="C21"/>
  <c r="D21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H28"/>
  <c r="I28"/>
  <c r="J28"/>
  <c r="K28"/>
  <c r="L28"/>
  <c r="E39"/>
  <c r="F39"/>
  <c r="I39"/>
  <c r="J39"/>
  <c r="C40"/>
  <c r="C39"/>
  <c r="D40"/>
  <c r="D39"/>
  <c r="D56"/>
  <c r="E40"/>
  <c r="F40"/>
  <c r="G40"/>
  <c r="G39"/>
  <c r="G56"/>
  <c r="H40"/>
  <c r="H39"/>
  <c r="H56"/>
  <c r="I40"/>
  <c r="J40"/>
  <c r="K40"/>
  <c r="K39"/>
  <c r="L40"/>
  <c r="L39"/>
  <c r="L56"/>
  <c r="C50"/>
  <c r="D50"/>
  <c r="E50"/>
  <c r="F50"/>
  <c r="G50"/>
  <c r="H50"/>
  <c r="I50"/>
  <c r="J50"/>
  <c r="K50"/>
  <c r="L50"/>
  <c r="C56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<sst xmlns="http://schemas.openxmlformats.org/spreadsheetml/2006/main" count="155" uniqueCount="130">
  <si>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</si>
  <si>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</si>
  <si>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</si>
  <si>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</si>
  <si>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</si>
  <si>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</si>
  <si>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</si>
  <si>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</si>
  <si>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</si>
  <si>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</si>
  <si>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</si>
  <si>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</si>
  <si>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</si>
  <si>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</si>
  <si>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</si>
  <si>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</si>
  <si>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</si>
  <si>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</si>
  <si>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</si>
  <si>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</si>
  <si>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</si>
  <si>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</si>
  <si>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</si>
  <si>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</si>
  <si>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</si>
  <si>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</si>
  <si>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</si>
  <si>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</si>
  <si>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</si>
  <si>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</si>
  <si>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</si>
  <si>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</si>
  <si>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</si>
  <si>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</si>
  <si>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</si>
  <si>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</si>
  <si>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</si>
  <si>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</si>
  <si>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</si>
  <si>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</si>
  <si>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</si>
  <si>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</si>
  <si>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</si>
  <si>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</si>
  <si>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</si>
  <si>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</si>
  <si>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</si>
  <si>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</si>
  <si>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</si>
  <si>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</si>
  <si>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</si>
  <si>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</si>
  <si>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</si>
  <si>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</si>
  <si>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</si>
  <si>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</si>
  <si>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</si>
  <si>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</si>
  <si>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</si>
  <si>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</si>
  <si>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</si>
  <si>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</si>
  <si>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</si>
  <si>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</si>
  <si>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</si>
  <si>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</si>
  <si>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</si>
  <si>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</si>
  <si>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</si>
  <si>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</si>
  <si>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</si>
  <si>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</si>
  <si>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</si>
  <si>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</si>
  <si>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</si>
  <si>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</si>
  <si>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</si>
  <si>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</si>
  <si>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</si>
  <si>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</si>
  <si>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</si>
  <si>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</si>
  <si>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</si>
  <si>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</si>
  <si>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</si>
  <si>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</si>
  <si>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</si>
  <si>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</si>
  <si>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</si>
  <si>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</si>
  <si>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</si>
  <si>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</si>
  <si>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</si>
  <si>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</si>
  <si>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</si>
  <si>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</si>
  <si>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</si>
  <si>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</si>
  <si>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</si>
  <si>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</si>
  <si>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</si>
  <si>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</si>
  <si>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</si>
  <si>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</si>
  <si>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</si>
  <si>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</si>
  <si>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</si>
  <si>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</si>
  <si>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</si>
  <si>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</si>
  <si>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</si>
  <si>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</si>
  <si>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</si>
  <si>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</si>
  <si>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</si>
  <si>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</si>
  <si>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</si>
  <si>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</si>
  <si>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</si>
  <si>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</si>
  <si>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</si>
  <si>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</si>
  <si>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</si>
  <si>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</si>
  <si>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</si>
  <si>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Л.М. Михавків </t>
  </si>
  <si>
    <t>(03437) 3-46-21</t>
  </si>
  <si>
    <t>(03437) 3-42-77</t>
  </si>
  <si>
    <t>inbox@blm.if.court.gov.ua</t>
  </si>
  <si>
    <t>31 грудня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</si>
</sst>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&amp;C&amp;LC6398A67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228</v>
      </c>
      <c r="D6" s="96">
        <f t="shared" si="0"/>
        <v>216826.18</v>
      </c>
      <c r="E6" s="96">
        <f t="shared" si="0"/>
        <v>177</v>
      </c>
      <c r="F6" s="96">
        <f t="shared" si="0"/>
        <v>165358.66000000003</v>
      </c>
      <c r="G6" s="96">
        <f t="shared" si="0"/>
        <v>10</v>
      </c>
      <c r="H6" s="96">
        <f t="shared" si="0"/>
        <v>7098</v>
      </c>
      <c r="I6" s="96">
        <f t="shared" si="0"/>
        <v>35</v>
      </c>
      <c r="J6" s="96">
        <f t="shared" si="0"/>
        <v>31326</v>
      </c>
      <c r="K6" s="96">
        <f t="shared" si="0"/>
        <v>39</v>
      </c>
      <c r="L6" s="96">
        <f t="shared" si="0"/>
        <v>34887.270000000004</v>
      </c>
    </row>
    <row r="7" spans="1:12" ht="16.5" customHeight="1">
      <c r="A7" s="87">
        <v>2</v>
      </c>
      <c r="B7" s="90" t="s">
        <v>74</v>
      </c>
      <c r="C7" s="97">
        <v>45</v>
      </c>
      <c r="D7" s="97">
        <v>92316.68</v>
      </c>
      <c r="E7" s="97">
        <v>37</v>
      </c>
      <c r="F7" s="97">
        <v>81336.36</v>
      </c>
      <c r="G7" s="97">
        <v>3</v>
      </c>
      <c r="H7" s="97">
        <v>3918</v>
      </c>
      <c r="I7" s="97">
        <v>5</v>
      </c>
      <c r="J7" s="97">
        <v>4540</v>
      </c>
      <c r="K7" s="97">
        <v>6</v>
      </c>
      <c r="L7" s="97">
        <v>6966.27</v>
      </c>
    </row>
    <row r="8" spans="1:12" ht="16.5" customHeight="1">
      <c r="A8" s="87">
        <v>3</v>
      </c>
      <c r="B8" s="91" t="s">
        <v>75</v>
      </c>
      <c r="C8" s="97">
        <v>17</v>
      </c>
      <c r="D8" s="97">
        <v>40690.89</v>
      </c>
      <c r="E8" s="97">
        <v>16</v>
      </c>
      <c r="F8" s="97">
        <v>37581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28</v>
      </c>
      <c r="D9" s="97">
        <v>51625.79</v>
      </c>
      <c r="E9" s="97">
        <v>21</v>
      </c>
      <c r="F9" s="97">
        <v>43755.360000000001</v>
      </c>
      <c r="G9" s="97">
        <v>2</v>
      </c>
      <c r="H9" s="97">
        <v>1816</v>
      </c>
      <c r="I9" s="97">
        <v>5</v>
      </c>
      <c r="J9" s="97">
        <v>4540</v>
      </c>
      <c r="K9" s="97">
        <v>6</v>
      </c>
      <c r="L9" s="97">
        <v>6966.27</v>
      </c>
    </row>
    <row r="10" spans="1:12" ht="19.5" customHeight="1">
      <c r="A10" s="87">
        <v>5</v>
      </c>
      <c r="B10" s="90" t="s">
        <v>77</v>
      </c>
      <c r="C10" s="97">
        <v>62</v>
      </c>
      <c r="D10" s="97">
        <v>60382</v>
      </c>
      <c r="E10" s="97">
        <v>30</v>
      </c>
      <c r="F10" s="97">
        <v>26433.8</v>
      </c>
      <c r="G10" s="97"/>
      <c r="H10" s="97"/>
      <c r="I10" s="97">
        <v>27</v>
      </c>
      <c r="J10" s="97">
        <v>25424</v>
      </c>
      <c r="K10" s="97">
        <v>30</v>
      </c>
      <c r="L10" s="97">
        <v>27240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2</v>
      </c>
      <c r="F11" s="97">
        <v>2438</v>
      </c>
      <c r="G11" s="97"/>
      <c r="H11" s="97"/>
      <c r="I11" s="97">
        <v>1</v>
      </c>
      <c r="J11" s="97">
        <v>1816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53572</v>
      </c>
      <c r="E12" s="97">
        <v>28</v>
      </c>
      <c r="F12" s="97">
        <v>23995.8</v>
      </c>
      <c r="G12" s="97"/>
      <c r="H12" s="97"/>
      <c r="I12" s="97">
        <v>26</v>
      </c>
      <c r="J12" s="97">
        <v>23608</v>
      </c>
      <c r="K12" s="97">
        <v>30</v>
      </c>
      <c r="L12" s="97">
        <v>27240</v>
      </c>
    </row>
    <row r="13" spans="1:12" ht="15" customHeight="1">
      <c r="A13" s="87">
        <v>8</v>
      </c>
      <c r="B13" s="90" t="s">
        <v>18</v>
      </c>
      <c r="C13" s="97">
        <v>46</v>
      </c>
      <c r="D13" s="97">
        <v>41768</v>
      </c>
      <c r="E13" s="97">
        <v>39</v>
      </c>
      <c r="F13" s="97">
        <v>35344.800000000003</v>
      </c>
      <c r="G13" s="97">
        <v>6</v>
      </c>
      <c r="H13" s="97">
        <v>2724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10215</v>
      </c>
      <c r="E15" s="97">
        <v>20</v>
      </c>
      <c r="F15" s="97">
        <v>10898</v>
      </c>
      <c r="G15" s="97">
        <v>1</v>
      </c>
      <c r="H15" s="97">
        <v>456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454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</v>
      </c>
      <c r="D17" s="97">
        <v>9080</v>
      </c>
      <c r="E17" s="97">
        <v>19</v>
      </c>
      <c r="F17" s="97">
        <v>10444</v>
      </c>
      <c r="G17" s="97">
        <v>1</v>
      </c>
      <c r="H17" s="97">
        <v>456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53</v>
      </c>
      <c r="D18" s="97">
        <v>12031</v>
      </c>
      <c r="E18" s="97">
        <v>50</v>
      </c>
      <c r="F18" s="97">
        <v>11232.2</v>
      </c>
      <c r="G18" s="97"/>
      <c r="H18" s="97"/>
      <c r="I18" s="97">
        <v>2</v>
      </c>
      <c r="J18" s="97">
        <v>454</v>
      </c>
      <c r="K18" s="97">
        <v>3</v>
      </c>
      <c r="L18" s="97">
        <v>681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9</v>
      </c>
      <c r="D39" s="96">
        <f t="shared" si="3"/>
        <v>8172</v>
      </c>
      <c r="E39" s="96">
        <f t="shared" si="3"/>
        <v>9</v>
      </c>
      <c r="F39" s="96">
        <f t="shared" si="3"/>
        <v>4540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454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9</v>
      </c>
      <c r="D40" s="97">
        <f t="shared" si="4"/>
        <v>8172</v>
      </c>
      <c r="E40" s="97">
        <f t="shared" si="4"/>
        <v>9</v>
      </c>
      <c r="F40" s="97">
        <f t="shared" si="4"/>
        <v>4540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454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8172</v>
      </c>
      <c r="E44" s="97">
        <v>9</v>
      </c>
      <c r="F44" s="97">
        <v>4540</v>
      </c>
      <c r="G44" s="97"/>
      <c r="H44" s="97"/>
      <c r="I44" s="97">
        <v>1</v>
      </c>
      <c r="J44" s="97">
        <v>454</v>
      </c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8172</v>
      </c>
      <c r="E46" s="97">
        <v>9</v>
      </c>
      <c r="F46" s="97">
        <v>4540</v>
      </c>
      <c r="G46" s="97"/>
      <c r="H46" s="97"/>
      <c r="I46" s="97">
        <v>1</v>
      </c>
      <c r="J46" s="97">
        <v>454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12</v>
      </c>
      <c r="D50" s="96">
        <f t="shared" si="5"/>
        <v>435.84</v>
      </c>
      <c r="E50" s="96">
        <f t="shared" si="5"/>
        <v>12</v>
      </c>
      <c r="F50" s="96">
        <f t="shared" si="5"/>
        <v>442.74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265.58999999999997</v>
      </c>
      <c r="E51" s="97">
        <v>9</v>
      </c>
      <c r="F51" s="97">
        <v>272.44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136.19999999999999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34.049999999999997</v>
      </c>
      <c r="E54" s="97">
        <v>1</v>
      </c>
      <c r="F54" s="97">
        <v>34.1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104</v>
      </c>
      <c r="D55" s="96">
        <v>47216</v>
      </c>
      <c r="E55" s="96">
        <v>82</v>
      </c>
      <c r="F55" s="96">
        <v>37160</v>
      </c>
      <c r="G55" s="96"/>
      <c r="H55" s="96"/>
      <c r="I55" s="96">
        <v>102</v>
      </c>
      <c r="J55" s="96">
        <v>46308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353</v>
      </c>
      <c r="D56" s="96">
        <f t="shared" si="6"/>
        <v>272650.02</v>
      </c>
      <c r="E56" s="96">
        <f t="shared" si="6"/>
        <v>280</v>
      </c>
      <c r="F56" s="96">
        <f t="shared" si="6"/>
        <v>207501.40000000002</v>
      </c>
      <c r="G56" s="96">
        <f t="shared" si="6"/>
        <v>10</v>
      </c>
      <c r="H56" s="96">
        <f t="shared" si="6"/>
        <v>7098</v>
      </c>
      <c r="I56" s="96">
        <f t="shared" si="6"/>
        <v>138</v>
      </c>
      <c r="J56" s="96">
        <f t="shared" si="6"/>
        <v>78088</v>
      </c>
      <c r="K56" s="96">
        <f t="shared" si="6"/>
        <v>41</v>
      </c>
      <c r="L56" s="96">
        <f t="shared" si="6"/>
        <v>35795.270000000004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01.01.2021, Кінець періоду: 31.12.2021&amp;LC6398A67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41</v>
      </c>
      <c r="F4" s="93">
        <f>SUM(F5:F25)</f>
        <v>35795.270000000004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37</v>
      </c>
      <c r="F7" s="95">
        <v>31553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</v>
      </c>
      <c r="F13" s="95">
        <v>4242.2700000000004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Болехівський міський суд Івано-Франківської області,_x000D_
 Початок періоду: 01.01.2021, Кінець періоду: 31.12.2021&amp;LC6398A67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2018-03-15T14:08:04Z</cp:lastPrinted>
  <dcterms:created xsi:type="dcterms:W3CDTF">2015-09-09T10:27:37Z</dcterms:created>
  <dcterms:modified xsi:type="dcterms:W3CDTF">2022-02-08T13:13:35Z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C6398A67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