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<sst xmlns="http://schemas.openxmlformats.org/spreadsheetml/2006/main" count="295" uniqueCount="222">
  <si>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</si>
  <si>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</si>
  <si>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</si>
  <si>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</si>
  <si>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</si>
  <si>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</si>
  <si>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</si>
  <si>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</si>
  <si>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</si>
  <si>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</si>
  <si>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</si>
  <si>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</si>
  <si>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</si>
  <si>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</si>
  <si>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</si>
  <si>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</si>
  <si>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</si>
  <si>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</si>
  <si>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</si>
  <si>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</si>
  <si>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</si>
  <si>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</si>
  <si>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</si>
  <si>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</si>
  <si>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</si>
  <si>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</si>
  <si>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</si>
  <si>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</si>
  <si>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</si>
  <si>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</si>
  <si>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</si>
  <si>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</si>
  <si>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</si>
  <si>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</si>
  <si>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</si>
  <si>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</si>
  <si>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</si>
  <si>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</si>
  <si>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</si>
  <si>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</si>
  <si>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</si>
  <si>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</si>
  <si>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</si>
  <si>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</si>
  <si>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</si>
  <si>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</si>
  <si>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</si>
  <si>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</si>
  <si>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</si>
  <si>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</si>
  <si>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</si>
  <si>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</si>
  <si>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</si>
  <si>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</si>
  <si>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</si>
  <si>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</si>
  <si>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</si>
  <si>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</si>
  <si>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</si>
  <si>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</si>
  <si>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</si>
  <si>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</si>
  <si>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</si>
  <si>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</si>
  <si>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</si>
  <si>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</si>
  <si>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</si>
  <si>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</si>
  <si>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</si>
  <si>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</si>
  <si>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</si>
  <si>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</si>
  <si>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</si>
  <si>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</si>
  <si>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</si>
  <si>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</si>
  <si>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</si>
  <si>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</si>
  <si>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</si>
  <si>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</si>
  <si>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</si>
  <si>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</si>
  <si>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</si>
  <si>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</si>
  <si>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</si>
  <si>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</si>
  <si>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</si>
  <si>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</si>
  <si>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</si>
  <si>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</si>
  <si>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</si>
  <si>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</si>
  <si>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</si>
  <si>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</si>
  <si>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</si>
  <si>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</si>
  <si>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</si>
  <si>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</si>
  <si>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</si>
  <si>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</si>
  <si>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</si>
  <si>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</si>
  <si>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</si>
  <si>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</si>
  <si>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</si>
  <si>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</si>
  <si>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</si>
  <si>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</si>
  <si>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</si>
  <si>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</si>
  <si>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</si>
  <si>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</si>
  <si>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</si>
  <si>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</si>
  <si>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</si>
  <si>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</si>
  <si>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</si>
  <si>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</si>
  <si>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</si>
  <si>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</si>
  <si>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</si>
  <si>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</si>
  <si>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</si>
  <si>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</si>
  <si>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</si>
  <si>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</si>
  <si>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</si>
  <si>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</si>
  <si>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</si>
  <si>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</si>
  <si>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</si>
  <si>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</si>
  <si>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</si>
  <si>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</si>
  <si>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</si>
  <si>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</si>
  <si>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</si>
  <si>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</si>
  <si>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</si>
  <si>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</si>
  <si>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</si>
  <si>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</si>
  <si>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</si>
  <si>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</si>
  <si>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</si>
  <si>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</si>
  <si>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</si>
  <si>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</si>
  <si>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</si>
  <si>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</si>
  <si>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</si>
  <si>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</si>
  <si>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</si>
  <si>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</si>
  <si>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</si>
  <si>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</si>
  <si>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</si>
  <si>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</si>
  <si>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</si>
  <si>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</si>
  <si>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</si>
  <si>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</si>
  <si>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</si>
  <si>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</si>
  <si>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</si>
  <si>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</si>
  <si>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</si>
  <si>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</si>
  <si>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</si>
  <si>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</si>
  <si>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</si>
  <si>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</si>
  <si>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</si>
  <si>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</si>
  <si>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</si>
  <si>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</si>
  <si>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</si>
  <si>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</si>
  <si>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</si>
  <si>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</si>
  <si>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</si>
  <si>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</si>
  <si>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</si>
  <si>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</si>
  <si>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</si>
  <si>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</si>
  <si>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</si>
  <si>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</si>
  <si>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</si>
  <si>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</si>
  <si>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</si>
  <si>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</si>
  <si>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</si>
  <si>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</si>
  <si>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</si>
  <si>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</si>
  <si>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</si>
  <si>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</si>
  <si>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</si>
  <si>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</si>
  <si>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</si>
  <si>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</si>
  <si>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</si>
  <si>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</si>
  <si>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</si>
  <si>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</si>
  <si>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</si>
  <si>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</si>
  <si>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</si>
  <si>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</si>
  <si>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</si>
  <si>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</si>
  <si>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</si>
  <si>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</si>
  <si>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</si>
  <si>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</si>
  <si>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</si>
  <si>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</si>
  <si>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</si>
  <si>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</si>
  <si>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</si>
  <si>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1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</si>
</sst>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&amp;L0E117309&amp;C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33</v>
      </c>
      <c r="F6" s="103">
        <v>20</v>
      </c>
      <c r="G6" s="103">
        <v>1</v>
      </c>
      <c r="H6" s="103">
        <v>14</v>
      </c>
      <c r="I6" s="121" t="s">
        <v>208</v>
      </c>
      <c r="J6" s="103">
        <v>19</v>
      </c>
      <c r="K6" s="84">
        <v>3</v>
      </c>
      <c r="L6" s="91">
        <f>E6-F6</f>
        <v>13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</v>
      </c>
      <c r="F9" s="103">
        <v>6</v>
      </c>
      <c r="G9" s="103"/>
      <c r="H9" s="85">
        <v>6</v>
      </c>
      <c r="I9" s="103">
        <v>5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39</v>
      </c>
      <c r="F16" s="84">
        <f>SUM(F6:F15)</f>
        <v>26</v>
      </c>
      <c r="G16" s="84">
        <f>SUM(G6:G15)</f>
        <v>1</v>
      </c>
      <c r="H16" s="84">
        <f>SUM(H6:H15)</f>
        <v>20</v>
      </c>
      <c r="I16" s="84">
        <f>SUM(I6:I15)</f>
        <v>5</v>
      </c>
      <c r="J16" s="84">
        <f>SUM(J6:J15)</f>
        <v>19</v>
      </c>
      <c r="K16" s="84">
        <f>SUM(K6:K15)</f>
        <v>3</v>
      </c>
      <c r="L16" s="91">
        <f>E16-F16</f>
        <v>13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13</v>
      </c>
      <c r="F18" s="84">
        <v>8</v>
      </c>
      <c r="G18" s="84"/>
      <c r="H18" s="84">
        <v>12</v>
      </c>
      <c r="I18" s="84">
        <v>7</v>
      </c>
      <c r="J18" s="84">
        <v>1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</v>
      </c>
      <c r="F25" s="94">
        <v>11</v>
      </c>
      <c r="G25" s="94"/>
      <c r="H25" s="94">
        <v>15</v>
      </c>
      <c r="I25" s="94">
        <v>8</v>
      </c>
      <c r="J25" s="94">
        <v>1</v>
      </c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130</v>
      </c>
      <c r="F26" s="84">
        <v>130</v>
      </c>
      <c r="G26" s="84"/>
      <c r="H26" s="84">
        <v>130</v>
      </c>
      <c r="I26" s="84">
        <v>89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154</v>
      </c>
      <c r="F28" s="84">
        <v>153</v>
      </c>
      <c r="G28" s="84"/>
      <c r="H28" s="84">
        <v>154</v>
      </c>
      <c r="I28" s="84">
        <v>144</v>
      </c>
      <c r="J28" s="84"/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168</v>
      </c>
      <c r="F29" s="84">
        <v>144</v>
      </c>
      <c r="G29" s="84"/>
      <c r="H29" s="84">
        <v>142</v>
      </c>
      <c r="I29" s="84">
        <v>119</v>
      </c>
      <c r="J29" s="84">
        <v>26</v>
      </c>
      <c r="K29" s="84"/>
      <c r="L29" s="91">
        <f>E29-F29</f>
        <v>24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28</v>
      </c>
      <c r="F30" s="84">
        <v>27</v>
      </c>
      <c r="G30" s="84"/>
      <c r="H30" s="84">
        <v>28</v>
      </c>
      <c r="I30" s="84">
        <v>25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29</v>
      </c>
      <c r="F31" s="84">
        <v>25</v>
      </c>
      <c r="G31" s="84"/>
      <c r="H31" s="84">
        <v>23</v>
      </c>
      <c r="I31" s="84">
        <v>17</v>
      </c>
      <c r="J31" s="84">
        <v>6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</v>
      </c>
      <c r="F37" s="84">
        <v>5</v>
      </c>
      <c r="G37" s="84"/>
      <c r="H37" s="84">
        <v>6</v>
      </c>
      <c r="I37" s="84">
        <v>2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350</v>
      </c>
      <c r="F40" s="94">
        <v>321</v>
      </c>
      <c r="G40" s="94"/>
      <c r="H40" s="94">
        <v>318</v>
      </c>
      <c r="I40" s="94">
        <v>229</v>
      </c>
      <c r="J40" s="94">
        <v>32</v>
      </c>
      <c r="K40" s="94"/>
      <c r="L40" s="91">
        <f>E40-F40</f>
        <v>29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271</v>
      </c>
      <c r="F41" s="84">
        <v>249</v>
      </c>
      <c r="G41" s="84"/>
      <c r="H41" s="84">
        <v>242</v>
      </c>
      <c r="I41" s="121" t="s">
        <v>208</v>
      </c>
      <c r="J41" s="84">
        <v>29</v>
      </c>
      <c r="K41" s="84"/>
      <c r="L41" s="91">
        <f>E41-F41</f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</v>
      </c>
      <c r="F43" s="84">
        <v>20</v>
      </c>
      <c r="G43" s="84"/>
      <c r="H43" s="84">
        <v>20</v>
      </c>
      <c r="I43" s="84">
        <v>19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294</v>
      </c>
      <c r="F45" s="84">
        <f aca="true" t="shared" si="0" ref="F45:K45">F41+F43+F44</f>
        <v>272</v>
      </c>
      <c r="G45" s="84">
        <f t="shared" si="0"/>
        <v>0</v>
      </c>
      <c r="H45" s="84">
        <f t="shared" si="0"/>
        <v>265</v>
      </c>
      <c r="I45" s="84">
        <f>I43+I44</f>
        <v>22</v>
      </c>
      <c r="J45" s="84">
        <f t="shared" si="0"/>
        <v>29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699</v>
      </c>
      <c r="F46" s="84">
        <f t="shared" si="1"/>
        <v>630</v>
      </c>
      <c r="G46" s="84">
        <f t="shared" si="1"/>
        <v>1</v>
      </c>
      <c r="H46" s="84">
        <f t="shared" si="1"/>
        <v>618</v>
      </c>
      <c r="I46" s="84">
        <f t="shared" si="1"/>
        <v>264</v>
      </c>
      <c r="J46" s="84">
        <f t="shared" si="1"/>
        <v>81</v>
      </c>
      <c r="K46" s="84">
        <f t="shared" si="1"/>
        <v>3</v>
      </c>
      <c r="L46" s="91">
        <f>E46-F46</f>
        <v>69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&amp;L0E117309&amp;C&amp;R2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&amp;L0E117309&amp;C&amp;R3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/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39952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603248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562</v>
      </c>
      <c r="F58" s="109">
        <f>F59+F62+F63+F64</f>
        <v>56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16</v>
      </c>
      <c r="F59" s="94">
        <v>4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10</v>
      </c>
      <c r="F60" s="86">
        <v>4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290</v>
      </c>
      <c r="F63" s="84">
        <v>28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248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</v>
      </c>
      <c r="G68" s="115">
        <v>1074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</v>
      </c>
      <c r="G69" s="117">
        <v>1074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/>
      <c r="G70" s="117"/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</v>
      </c>
      <c r="G71" s="115">
        <v>1074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&amp;L0E117309&amp;C&amp;R4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3.7037037037037037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15.789473684210526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98.0952380952381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309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349.5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66</v>
      </c>
    </row>
    <row r="13" spans="1:4" ht="16.5" customHeight="1">
      <c r="A13" s="249" t="s">
        <v>201</v>
      </c>
      <c r="B13" s="251"/>
      <c r="C13" s="10">
        <v>11</v>
      </c>
      <c r="D13" s="94">
        <v>89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74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&amp;L0E117309&amp;C&amp;R5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2021-09-02T06:14:55Z</cp:lastPrinted>
  <dcterms:created xsi:type="dcterms:W3CDTF">2004-04-20T14:33:35Z</dcterms:created>
  <dcterms:modified xsi:type="dcterms:W3CDTF">2024-01-11T06:47:34Z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0E117309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